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filterPrivacy="1" defaultThemeVersion="124226"/>
  <xr:revisionPtr revIDLastSave="0" documentId="13_ncr:1_{F883BD7D-2B24-46E7-9F51-FB1DD8F96203}" xr6:coauthVersionLast="36" xr6:coauthVersionMax="47" xr10:uidLastSave="{00000000-0000-0000-0000-000000000000}"/>
  <bookViews>
    <workbookView xWindow="-120" yWindow="-120" windowWidth="29040" windowHeight="15225" xr2:uid="{00000000-000D-0000-FFFF-FFFF00000000}"/>
  </bookViews>
  <sheets>
    <sheet name="6.1к" sheetId="2" r:id="rId1"/>
  </sheets>
  <definedNames>
    <definedName name="_xlnm.Print_Area" localSheetId="0">'6.1к'!$A$1:$L$68</definedName>
  </definedNames>
  <calcPr calcId="191029"/>
</workbook>
</file>

<file path=xl/calcChain.xml><?xml version="1.0" encoding="utf-8"?>
<calcChain xmlns="http://schemas.openxmlformats.org/spreadsheetml/2006/main">
  <c r="L21" i="2" l="1"/>
  <c r="L19" i="2" l="1"/>
  <c r="L20" i="2" l="1"/>
  <c r="L24" i="2" l="1"/>
  <c r="L23" i="2"/>
  <c r="L18" i="2"/>
  <c r="L17" i="2"/>
  <c r="L34" i="2" l="1"/>
  <c r="L28" i="2"/>
  <c r="L27" i="2"/>
  <c r="L29" i="2" l="1"/>
  <c r="L35" i="2" s="1"/>
  <c r="L36" i="2" s="1"/>
  <c r="L25" i="2" l="1"/>
  <c r="L37" i="2" l="1"/>
</calcChain>
</file>

<file path=xl/sharedStrings.xml><?xml version="1.0" encoding="utf-8"?>
<sst xmlns="http://schemas.openxmlformats.org/spreadsheetml/2006/main" count="119" uniqueCount="104">
  <si>
    <t>Ед. изм.</t>
  </si>
  <si>
    <t>1.2</t>
  </si>
  <si>
    <t>1.3</t>
  </si>
  <si>
    <t>1.4</t>
  </si>
  <si>
    <t>3.1</t>
  </si>
  <si>
    <t>4.1</t>
  </si>
  <si>
    <t>4.2</t>
  </si>
  <si>
    <t>6.1</t>
  </si>
  <si>
    <t>6.2</t>
  </si>
  <si>
    <t>Эксплуатационная колонна</t>
  </si>
  <si>
    <t xml:space="preserve">№ </t>
  </si>
  <si>
    <t>Объект работ</t>
  </si>
  <si>
    <t>Ø долота, мм</t>
  </si>
  <si>
    <t>Кол-во колонн в лоте, шт.</t>
  </si>
  <si>
    <t>1</t>
  </si>
  <si>
    <t xml:space="preserve">Блок 1. </t>
  </si>
  <si>
    <t>1.1</t>
  </si>
  <si>
    <t>шт.</t>
  </si>
  <si>
    <t>244,5</t>
  </si>
  <si>
    <t>Итого, стоимость цементирования скважины, Руб (без НДС).</t>
  </si>
  <si>
    <t>2</t>
  </si>
  <si>
    <t xml:space="preserve">Блок 2. </t>
  </si>
  <si>
    <t>2.1</t>
  </si>
  <si>
    <t>-</t>
  </si>
  <si>
    <t>2.2</t>
  </si>
  <si>
    <t>Ремонтно-изоляционная работа</t>
  </si>
  <si>
    <t>2.3</t>
  </si>
  <si>
    <t>Итого, стоимость материалов для цементирования скважины, Руб (без НДС).</t>
  </si>
  <si>
    <t>3</t>
  </si>
  <si>
    <t>Блок 3.</t>
  </si>
  <si>
    <t>Суточные ставки дежурства</t>
  </si>
  <si>
    <t>Количество суток по договору</t>
  </si>
  <si>
    <t>СУТОЧНАЯ СТАВКА дежурства</t>
  </si>
  <si>
    <t>3.2</t>
  </si>
  <si>
    <t>4</t>
  </si>
  <si>
    <t xml:space="preserve">Блок 4. </t>
  </si>
  <si>
    <t>ИНФОРМАЦИЯ ПРЕДОСТАВЛЯЕТСЯ СПРАВОЧНО</t>
  </si>
  <si>
    <t>5.1</t>
  </si>
  <si>
    <t>ИТОГО, стоимость в руб. (без  НДС)</t>
  </si>
  <si>
    <t>ИТОГО,  НДС</t>
  </si>
  <si>
    <t>6.3</t>
  </si>
  <si>
    <t>ИТОГО, стоимость лота  в руб. (с  НДС)</t>
  </si>
  <si>
    <t xml:space="preserve"> Продуктивный горизонт</t>
  </si>
  <si>
    <t>Общая стоимость операций по цементированию, руб</t>
  </si>
  <si>
    <t>Ставка</t>
  </si>
  <si>
    <t>Форма 6.1к</t>
  </si>
  <si>
    <t xml:space="preserve">КОММЕРЧЕСКОЕ ПРЕДЛОЖЕНИЕ </t>
  </si>
  <si>
    <t>(полное наименование контрагента)</t>
  </si>
  <si>
    <t>направляет настоящую оферту в Общество с ограниченной ответственностью "Байкитская нефтегазоразведочная экспедиция"</t>
  </si>
  <si>
    <t>Форма оплаты</t>
  </si>
  <si>
    <t>Срок действия коммерческого предложения</t>
  </si>
  <si>
    <t>Гарантийные обязательства</t>
  </si>
  <si>
    <r>
      <t>Гарантирую</t>
    </r>
    <r>
      <rPr>
        <sz val="10"/>
        <rFont val="Times New Roman"/>
        <family val="1"/>
        <charset val="204"/>
      </rPr>
      <t xml:space="preserve"> начало работы без предварительной оплаты</t>
    </r>
  </si>
  <si>
    <t>Прочие условия</t>
  </si>
  <si>
    <t>Настоящее предложение не может быть отозвано и является безотзывной офертой.</t>
  </si>
  <si>
    <t>С условиями тех. задания ознакомлен, возражений нет.____________________________________________________________/Подпись, Ф.И.О/</t>
  </si>
  <si>
    <t>С объемами работ ознакомлен________________________________________________________________________________/Подпись, Ф.И.О/</t>
  </si>
  <si>
    <t>Примечание: ЗАПОЛНЯЮТСЯ ВЫДЕЛЕННЫЕ ЯЧЕЙКИ С УКАЗАНИЕМ ЦЕНЫ ЗА ЕДИНИЦУ, РУБ,</t>
  </si>
  <si>
    <t>Уполномомоченный представитель Претендента __________________________________________________________________/Подпись, Ф.И.О./</t>
  </si>
  <si>
    <t>Печать Претендента</t>
  </si>
  <si>
    <t>Мобилизация / демобилизация</t>
  </si>
  <si>
    <t>Расчёт ориентировочной стоимости услуг по цементированию</t>
  </si>
  <si>
    <t>Глубина спуска обсадной колонны по стволу, м*</t>
  </si>
  <si>
    <t>* Глубины спуска обсадных колонн являются ориентировочными и могут быть изменены в соответствии с геолого-техническим заданием;</t>
  </si>
  <si>
    <t>Ø обсадной колонны, мм</t>
  </si>
  <si>
    <t>Ставка выполнения работ, руб.**</t>
  </si>
  <si>
    <t>Стоимость хим. реагентов, руб.***</t>
  </si>
  <si>
    <t>Стоимость технологической 
оснастки, руб.****</t>
  </si>
  <si>
    <t>сут.</t>
  </si>
  <si>
    <t>час.</t>
  </si>
  <si>
    <t>*** Стоимость хим. реагентов расчитана на основе предоставленных данных по скважинам, в случае изменения данных итоговая стоимость материалов может измениться. Pецептура цементных растворов может изменится после получения образцов добавок, цемента, воды  на протяжении выполнения всего объёма работ по контракту, оплата материалов будет производиться по единичным расценкам (в т., кг., л.);</t>
  </si>
  <si>
    <t>** Ставка выполнения работ включает в себя работу цементировочного флота, работу цементного завода, работу оборудования и персонала, услуги по лабораторному сопровождению цементирования, инженерное сопровождение цементирования, разработка программы цементирования, станцию контроля цементирования для регистрации параметров процесса цементирования обсадных колонн, использование цементировочной головки (ГЦУ);</t>
  </si>
  <si>
    <t>Примечания:</t>
  </si>
  <si>
    <t>**** Тип используемых резьбовых соединений является ориентировочным и может быть скорректирован. До начала производства работ Исполнителем дополнительно прорабатывается вопрос по согласованию с Заказчиком типов резьбового соединения обсадной колонны;</t>
  </si>
  <si>
    <t>***** Стоимость цементирования: цементных мостов и ремонтно-изоляционных работ указана справочно;</t>
  </si>
  <si>
    <t>****** Суточная ставка дежурства оборудования подразумевает нахождение оборудования на объекте производства работ в период не задействованности в работе данного оборудования с момента полной мобилизации до начала действий зимней автодороги. Количество суток применения ставок указано ориентировочно. На оплату будет выставляться фактическое количество суток нахождения оборудования Подрядчика на объектах Заказчика, в рамках выполнения объёма работ;</t>
  </si>
  <si>
    <t>******* Суточная ставка дежурства персонала подразумевает нахождение персонала на объекте производства работ в период бурения скважины за исключением операция по цементированию скважин, установки цементных мостов и других технологических операций. Количество суток применения ставок указано ориентировочно. На оплату будет выставляться фактическое количество суток нахождения персонала Подрядчика на объектах Заказчика, в рамках выполнения объёма работ;</t>
  </si>
  <si>
    <t>Стоимость цементирования: цементных мостов и ремонтно-изоляционных работ*****</t>
  </si>
  <si>
    <t>Суточная ставка за дежурство оборудования ИСПОЛНИТЕЛЯ******</t>
  </si>
  <si>
    <t>Стоимость цементирования: Разведочной скважины № 101 Восточно-Сузунского-5 Лицензионного участка</t>
  </si>
  <si>
    <t>177,8</t>
  </si>
  <si>
    <t>Кондуктор</t>
  </si>
  <si>
    <t>323,9</t>
  </si>
  <si>
    <t>Установка цементных мостов</t>
  </si>
  <si>
    <t>1.5</t>
  </si>
  <si>
    <t>Хвостовик</t>
  </si>
  <si>
    <t>114,3</t>
  </si>
  <si>
    <t>Дорожковская</t>
  </si>
  <si>
    <t>Малохетская</t>
  </si>
  <si>
    <t>Нижнехетская</t>
  </si>
  <si>
    <t>Яновстанская</t>
  </si>
  <si>
    <t>Расчет за оказанные по настоящему Договору услуги осуществляется Заказчиком на основании оригинала Акта об оказании услуг, подписанного полномочными представителями Сторон по факту оказания услуг, и оригинала счета-фактуры, оформленного в соответствии с требованиями ст. 169 Налогового Кодекса РФ,  на 70 (семидесятый день)  после их принятия Заказчиком, путем перечисления  денежных средств с расчетного счета Заказчика на расчетный счет Исполнителя, указанный в Договоре</t>
  </si>
  <si>
    <t>Ставка мобилизации********</t>
  </si>
  <si>
    <t>Ставка демобилизации********</t>
  </si>
  <si>
    <t>СТАВКА ЗА ИСПОЛЬЗОВАНИЕ ЦЕМЕНТИРОВОЧНОГО АГРЕГАТА ДЛЯ ВЫПОЛНЕНИЯ ДОПОЛНИТЕЛЬНЫХ РАБОТ *********</t>
  </si>
  <si>
    <t xml:space="preserve">******** Затраты по статье "Мобилизация"  на объект проведения работ принимаются и оплачиваются по фактическим затратам на основании подтверждающих документов, но не выше расчетной стоимости предусмотренной в договоре. Затраты по статье "Демобилизация" подлежат оплате только в случае вывоза БУ на место хранения, будут приниматься по фактическим затратам на основании подтверждающих документов, но не выше расчетной стоимости предусмотренной в договоре. </t>
  </si>
  <si>
    <t>********* Суточная ставка включает работу цементировочного агрегата, который используется при выполнении необходимых технологических операций для нужд Заказчика (опрессовка любового поверхностного оборудования, ПВО, тест на приемистость пласта, перекачка неабразивных и неагрессивных жидкостей);</t>
  </si>
  <si>
    <t xml:space="preserve">********** Подрядчик предоставляет дизельное топливо на месте выполнения работ в количестве, необходимом и достаточном для качественного и безопасного выполения работ по цементированию. </t>
  </si>
  <si>
    <r>
      <t xml:space="preserve"> с целью заключения договора на</t>
    </r>
    <r>
      <rPr>
        <b/>
        <sz val="12"/>
        <rFont val="Times New Roman"/>
        <family val="1"/>
        <charset val="204"/>
      </rPr>
      <t xml:space="preserve"> "Оказание комплекса услуг по цементированию на скважине № 9 Пайяхского Лицензионного участка в 2026 году"</t>
    </r>
  </si>
  <si>
    <t>3620
(интервал 3305-3620)</t>
  </si>
  <si>
    <t>Суточная ставка за дежурство персонала ИСПОЛНИТЕЛЯ*******</t>
  </si>
  <si>
    <t>Промежуточная колонна</t>
  </si>
  <si>
    <t>до 31.03.2026 г.</t>
  </si>
  <si>
    <t>ПДО 06-БНГРЭ-2026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</si>
</sst>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р.-419]"/>
  </numFmts>
  <fonts count="15" x14ac:knownFonts="1">
    <font>
      <sz val="11"/>
      <color theme="1"/>
      <name val="Calibri"/>
      <family val="2"/>
      <charset val="204"/>
      <scheme val="minor"/>
    </font>
    <font>
      <sz val="11"/>
      <color theme="1"/>
      <name val="Times New Roman"/>
      <family val="1"/>
      <charset val="204"/>
    </font>
    <font>
      <b/>
      <sz val="11"/>
      <color theme="1"/>
      <name val="Times New Roman"/>
      <family val="1"/>
      <charset val="204"/>
    </font>
    <font>
      <sz val="10"/>
      <name val="Times New Roman"/>
      <family val="1"/>
      <charset val="204"/>
    </font>
    <font>
      <sz val="9"/>
      <name val="Times New Roman"/>
      <family val="1"/>
      <charset val="204"/>
    </font>
    <font>
      <sz val="12"/>
      <name val="Times New Roman"/>
      <family val="1"/>
      <charset val="204"/>
    </font>
    <font>
      <b/>
      <sz val="12"/>
      <name val="Times New Roman"/>
      <family val="1"/>
      <charset val="204"/>
    </font>
    <font>
      <sz val="10"/>
      <name val="Arial Cyr"/>
      <charset val="204"/>
    </font>
    <font>
      <sz val="10"/>
      <name val="Arial"/>
      <family val="2"/>
      <charset val="204"/>
    </font>
    <font>
      <sz val="10"/>
      <name val="Arial"/>
      <family val="2"/>
    </font>
    <font>
      <b/>
      <i/>
      <sz val="10"/>
      <name val="Times New Roman"/>
      <family val="1"/>
      <charset val="204"/>
    </font>
    <font>
      <b/>
      <sz val="10"/>
      <name val="Times New Roman"/>
      <family val="1"/>
      <charset val="204"/>
    </font>
    <font>
      <sz val="8"/>
      <name val="Times New Roman"/>
      <family val="1"/>
      <charset val="204"/>
    </font>
    <font>
      <sz val="10"/>
      <color indexed="8"/>
      <name val="Times New Roman"/>
      <family val="1"/>
      <charset val="204"/>
    </font>
    <font>
      <b/>
      <sz val="10"/>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3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thin">
        <color auto="1"/>
      </top>
      <bottom style="thin">
        <color indexed="64"/>
      </bottom>
      <diagonal/>
    </border>
    <border>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5">
    <xf numFmtId="0" fontId="0" fillId="0" borderId="0"/>
    <xf numFmtId="164" fontId="7" fillId="0" borderId="0"/>
    <xf numFmtId="164" fontId="8" fillId="0" borderId="0"/>
    <xf numFmtId="164" fontId="7" fillId="0" borderId="0"/>
    <xf numFmtId="164" fontId="9" fillId="0" borderId="0"/>
  </cellStyleXfs>
  <cellXfs count="145">
    <xf numFmtId="0" fontId="0" fillId="0" borderId="0" xfId="0"/>
    <xf numFmtId="0" fontId="3" fillId="0" borderId="0" xfId="0" applyFont="1" applyAlignment="1">
      <alignment horizontal="right" vertical="center" wrapText="1"/>
    </xf>
    <xf numFmtId="0" fontId="6" fillId="0" borderId="0" xfId="0" applyFont="1" applyAlignment="1">
      <alignment vertical="center" wrapText="1"/>
    </xf>
    <xf numFmtId="0" fontId="1" fillId="0" borderId="0" xfId="0" applyFont="1" applyAlignment="1">
      <alignment horizontal="left" vertical="center"/>
    </xf>
    <xf numFmtId="0" fontId="5" fillId="0" borderId="0" xfId="0" applyFont="1" applyAlignment="1">
      <alignment horizontal="left" vertical="center"/>
    </xf>
    <xf numFmtId="0" fontId="6" fillId="0" borderId="0" xfId="0" applyFont="1" applyAlignment="1">
      <alignment vertical="center"/>
    </xf>
    <xf numFmtId="0" fontId="6" fillId="0" borderId="0" xfId="0" applyFont="1" applyAlignment="1">
      <alignment horizontal="right" vertical="center"/>
    </xf>
    <xf numFmtId="49" fontId="10" fillId="0" borderId="3" xfId="2" applyNumberFormat="1" applyFont="1" applyBorder="1" applyAlignment="1" applyProtection="1">
      <alignment horizontal="center" vertical="center" wrapText="1"/>
      <protection locked="0"/>
    </xf>
    <xf numFmtId="49" fontId="10" fillId="0" borderId="9" xfId="2" applyNumberFormat="1" applyFont="1" applyBorder="1" applyAlignment="1" applyProtection="1">
      <alignment horizontal="center" vertical="center" wrapText="1"/>
      <protection locked="0"/>
    </xf>
    <xf numFmtId="49" fontId="10" fillId="0" borderId="8" xfId="2" applyNumberFormat="1" applyFont="1" applyBorder="1" applyAlignment="1" applyProtection="1">
      <alignment horizontal="center" vertical="center" wrapText="1"/>
      <protection locked="0"/>
    </xf>
    <xf numFmtId="164" fontId="10" fillId="4" borderId="5" xfId="2" applyFont="1" applyFill="1" applyBorder="1" applyAlignment="1" applyProtection="1">
      <alignment vertical="center"/>
      <protection locked="0"/>
    </xf>
    <xf numFmtId="164" fontId="10" fillId="4" borderId="5" xfId="2" applyFont="1" applyFill="1" applyBorder="1" applyAlignment="1" applyProtection="1">
      <alignment vertical="center" wrapText="1"/>
      <protection locked="0"/>
    </xf>
    <xf numFmtId="164" fontId="10" fillId="4" borderId="6" xfId="2" applyFont="1" applyFill="1" applyBorder="1" applyAlignment="1" applyProtection="1">
      <alignment vertical="center" wrapText="1"/>
      <protection locked="0"/>
    </xf>
    <xf numFmtId="164" fontId="3" fillId="0" borderId="11" xfId="3" applyFont="1" applyBorder="1" applyAlignment="1" applyProtection="1">
      <alignment horizontal="left" vertical="center"/>
      <protection locked="0"/>
    </xf>
    <xf numFmtId="164" fontId="3" fillId="0" borderId="12" xfId="3" applyFont="1" applyBorder="1" applyAlignment="1">
      <alignment horizontal="center" vertical="center"/>
    </xf>
    <xf numFmtId="0" fontId="3" fillId="0" borderId="13" xfId="4" applyNumberFormat="1" applyFont="1" applyBorder="1" applyAlignment="1">
      <alignment horizontal="center" vertical="center" wrapText="1"/>
    </xf>
    <xf numFmtId="49" fontId="3" fillId="0" borderId="14" xfId="3" applyNumberFormat="1" applyFont="1" applyBorder="1" applyAlignment="1">
      <alignment horizontal="center" vertical="center"/>
    </xf>
    <xf numFmtId="1" fontId="3" fillId="0" borderId="15" xfId="3" applyNumberFormat="1" applyFont="1" applyBorder="1" applyAlignment="1">
      <alignment horizontal="center" vertical="center"/>
    </xf>
    <xf numFmtId="164" fontId="3" fillId="0" borderId="16" xfId="1" applyFont="1" applyBorder="1" applyAlignment="1">
      <alignment horizontal="center" vertical="center" wrapText="1"/>
    </xf>
    <xf numFmtId="1" fontId="3" fillId="0" borderId="13" xfId="1" applyNumberFormat="1" applyFont="1" applyBorder="1" applyAlignment="1">
      <alignment horizontal="center" vertical="center" wrapText="1"/>
    </xf>
    <xf numFmtId="2" fontId="3" fillId="3" borderId="11" xfId="1" applyNumberFormat="1" applyFont="1" applyFill="1" applyBorder="1" applyAlignment="1" applyProtection="1">
      <alignment horizontal="center" vertical="center" wrapText="1"/>
      <protection locked="0"/>
    </xf>
    <xf numFmtId="4" fontId="3" fillId="3" borderId="11" xfId="1" applyNumberFormat="1" applyFont="1" applyFill="1" applyBorder="1" applyAlignment="1">
      <alignment horizontal="center" vertical="center" wrapText="1"/>
    </xf>
    <xf numFmtId="4" fontId="3" fillId="3" borderId="17" xfId="1" applyNumberFormat="1" applyFont="1" applyFill="1" applyBorder="1" applyAlignment="1">
      <alignment horizontal="center" vertical="center" wrapText="1"/>
    </xf>
    <xf numFmtId="1" fontId="3" fillId="0" borderId="2" xfId="3" applyNumberFormat="1" applyFont="1" applyBorder="1" applyAlignment="1">
      <alignment horizontal="center" vertical="center"/>
    </xf>
    <xf numFmtId="164" fontId="3" fillId="0" borderId="1" xfId="1" applyFont="1" applyBorder="1" applyAlignment="1">
      <alignment horizontal="center" vertical="center" wrapText="1"/>
    </xf>
    <xf numFmtId="2" fontId="3" fillId="0" borderId="5" xfId="1" applyNumberFormat="1" applyFont="1" applyBorder="1" applyAlignment="1" applyProtection="1">
      <alignment horizontal="center" vertical="center" wrapText="1"/>
      <protection locked="0"/>
    </xf>
    <xf numFmtId="4" fontId="3" fillId="0" borderId="5" xfId="1" applyNumberFormat="1" applyFont="1" applyBorder="1" applyAlignment="1">
      <alignment horizontal="center" vertical="center" wrapText="1"/>
    </xf>
    <xf numFmtId="164" fontId="3" fillId="0" borderId="11" xfId="3" applyFont="1" applyBorder="1" applyAlignment="1">
      <alignment horizontal="left" vertical="center"/>
    </xf>
    <xf numFmtId="164" fontId="3" fillId="0" borderId="18" xfId="3" applyFont="1" applyBorder="1" applyAlignment="1">
      <alignment horizontal="left" vertical="center"/>
    </xf>
    <xf numFmtId="0" fontId="3" fillId="0" borderId="13" xfId="4" applyNumberFormat="1" applyFont="1" applyBorder="1" applyAlignment="1" applyProtection="1">
      <alignment horizontal="center" vertical="center" wrapText="1"/>
      <protection locked="0"/>
    </xf>
    <xf numFmtId="164" fontId="10" fillId="4" borderId="8" xfId="1" applyFont="1" applyFill="1" applyBorder="1" applyAlignment="1" applyProtection="1">
      <alignment horizontal="center" vertical="center" wrapText="1"/>
      <protection locked="0"/>
    </xf>
    <xf numFmtId="1" fontId="10" fillId="4" borderId="8" xfId="1" applyNumberFormat="1" applyFont="1" applyFill="1" applyBorder="1" applyAlignment="1" applyProtection="1">
      <alignment horizontal="center" vertical="center" wrapText="1"/>
      <protection locked="0"/>
    </xf>
    <xf numFmtId="164" fontId="10" fillId="4" borderId="6" xfId="2" applyFont="1" applyFill="1" applyBorder="1" applyAlignment="1" applyProtection="1">
      <alignment horizontal="center" vertical="center" wrapText="1"/>
      <protection locked="0"/>
    </xf>
    <xf numFmtId="0" fontId="3" fillId="0" borderId="19" xfId="3" applyNumberFormat="1" applyFont="1" applyBorder="1" applyAlignment="1" applyProtection="1">
      <alignment horizontal="center" vertical="center"/>
      <protection locked="0"/>
    </xf>
    <xf numFmtId="2" fontId="3" fillId="0" borderId="19" xfId="1" applyNumberFormat="1" applyFont="1" applyBorder="1" applyAlignment="1" applyProtection="1">
      <alignment horizontal="center" vertical="center" wrapText="1"/>
      <protection locked="0"/>
    </xf>
    <xf numFmtId="4" fontId="3" fillId="0" borderId="19" xfId="1" applyNumberFormat="1" applyFont="1" applyBorder="1" applyAlignment="1" applyProtection="1">
      <alignment horizontal="center" vertical="center" wrapText="1"/>
      <protection locked="0"/>
    </xf>
    <xf numFmtId="4" fontId="3" fillId="3" borderId="12" xfId="1" applyNumberFormat="1" applyFont="1" applyFill="1" applyBorder="1" applyAlignment="1" applyProtection="1">
      <alignment horizontal="center" vertical="center" wrapText="1"/>
      <protection locked="0"/>
    </xf>
    <xf numFmtId="4" fontId="3" fillId="3" borderId="19" xfId="1" applyNumberFormat="1" applyFont="1" applyFill="1" applyBorder="1" applyAlignment="1" applyProtection="1">
      <alignment horizontal="center" vertical="center" wrapText="1"/>
      <protection locked="0"/>
    </xf>
    <xf numFmtId="0" fontId="3" fillId="0" borderId="13" xfId="3" applyNumberFormat="1" applyFont="1" applyBorder="1" applyAlignment="1" applyProtection="1">
      <alignment horizontal="center" vertical="center"/>
      <protection locked="0"/>
    </xf>
    <xf numFmtId="2" fontId="3" fillId="0" borderId="13" xfId="1" applyNumberFormat="1" applyFont="1" applyBorder="1" applyAlignment="1" applyProtection="1">
      <alignment horizontal="center" vertical="center" wrapText="1"/>
      <protection locked="0"/>
    </xf>
    <xf numFmtId="4" fontId="3" fillId="0" borderId="13" xfId="1" applyNumberFormat="1" applyFont="1" applyBorder="1" applyAlignment="1" applyProtection="1">
      <alignment horizontal="center" vertical="center" wrapText="1"/>
      <protection locked="0"/>
    </xf>
    <xf numFmtId="4" fontId="3" fillId="3" borderId="20" xfId="1" applyNumberFormat="1" applyFont="1" applyFill="1" applyBorder="1" applyAlignment="1" applyProtection="1">
      <alignment horizontal="center" vertical="center" wrapText="1"/>
      <protection locked="0"/>
    </xf>
    <xf numFmtId="4" fontId="3" fillId="3" borderId="13" xfId="1" applyNumberFormat="1" applyFont="1" applyFill="1" applyBorder="1" applyAlignment="1" applyProtection="1">
      <alignment horizontal="center" vertical="center" wrapText="1"/>
      <protection locked="0"/>
    </xf>
    <xf numFmtId="0" fontId="3" fillId="0" borderId="8" xfId="3" applyNumberFormat="1" applyFont="1" applyBorder="1" applyAlignment="1" applyProtection="1">
      <alignment horizontal="left" vertical="center"/>
      <protection locked="0"/>
    </xf>
    <xf numFmtId="2" fontId="3" fillId="0" borderId="8" xfId="1" applyNumberFormat="1" applyFont="1" applyBorder="1" applyAlignment="1" applyProtection="1">
      <alignment horizontal="center" vertical="center" wrapText="1"/>
      <protection locked="0"/>
    </xf>
    <xf numFmtId="4" fontId="3" fillId="0" borderId="8" xfId="1" applyNumberFormat="1" applyFont="1" applyBorder="1" applyAlignment="1" applyProtection="1">
      <alignment horizontal="center" vertical="center" wrapText="1"/>
      <protection locked="0"/>
    </xf>
    <xf numFmtId="4" fontId="3" fillId="0" borderId="5" xfId="1" applyNumberFormat="1" applyFont="1" applyBorder="1" applyAlignment="1" applyProtection="1">
      <alignment horizontal="center" vertical="center" wrapText="1"/>
      <protection locked="0"/>
    </xf>
    <xf numFmtId="164" fontId="10" fillId="4" borderId="8" xfId="2" applyFont="1" applyFill="1" applyBorder="1" applyAlignment="1" applyProtection="1">
      <alignment horizontal="center" vertical="center" wrapText="1"/>
      <protection locked="0"/>
    </xf>
    <xf numFmtId="4" fontId="3" fillId="3" borderId="8" xfId="1" applyNumberFormat="1" applyFont="1" applyFill="1" applyBorder="1" applyAlignment="1" applyProtection="1">
      <alignment horizontal="center" vertical="center" wrapText="1"/>
      <protection locked="0"/>
    </xf>
    <xf numFmtId="0" fontId="3" fillId="2" borderId="8" xfId="3" applyNumberFormat="1" applyFont="1" applyFill="1" applyBorder="1" applyAlignment="1">
      <alignment horizontal="center" vertical="center"/>
    </xf>
    <xf numFmtId="2" fontId="3" fillId="0" borderId="8" xfId="1" applyNumberFormat="1" applyFont="1" applyBorder="1" applyAlignment="1">
      <alignment horizontal="center" vertical="center" wrapText="1"/>
    </xf>
    <xf numFmtId="4" fontId="3" fillId="0" borderId="8" xfId="1" applyNumberFormat="1" applyFont="1" applyBorder="1" applyAlignment="1">
      <alignment horizontal="center" vertical="center" wrapText="1"/>
    </xf>
    <xf numFmtId="4" fontId="3" fillId="3" borderId="5" xfId="1" applyNumberFormat="1" applyFont="1" applyFill="1" applyBorder="1" applyAlignment="1">
      <alignment horizontal="center" vertical="center" wrapText="1"/>
    </xf>
    <xf numFmtId="164" fontId="10" fillId="2" borderId="4" xfId="2" applyFont="1" applyFill="1" applyBorder="1" applyAlignment="1" applyProtection="1">
      <alignment horizontal="left" vertical="center" wrapText="1"/>
      <protection locked="0"/>
    </xf>
    <xf numFmtId="164" fontId="10" fillId="2" borderId="5" xfId="2" applyFont="1" applyFill="1" applyBorder="1" applyAlignment="1" applyProtection="1">
      <alignment horizontal="left" vertical="center" wrapText="1"/>
      <protection locked="0"/>
    </xf>
    <xf numFmtId="4" fontId="10" fillId="0" borderId="8" xfId="3" applyNumberFormat="1" applyFont="1" applyBorder="1" applyAlignment="1">
      <alignment vertical="center"/>
    </xf>
    <xf numFmtId="164" fontId="3" fillId="0" borderId="0" xfId="3" applyFont="1" applyAlignment="1" applyProtection="1">
      <alignment horizontal="center" vertical="center"/>
      <protection locked="0"/>
    </xf>
    <xf numFmtId="49" fontId="3" fillId="0" borderId="0" xfId="3" applyNumberFormat="1" applyFont="1" applyAlignment="1" applyProtection="1">
      <alignment horizontal="center" vertical="center"/>
      <protection locked="0"/>
    </xf>
    <xf numFmtId="164" fontId="3" fillId="0" borderId="0" xfId="3" applyFont="1" applyAlignment="1" applyProtection="1">
      <alignment vertical="center"/>
      <protection locked="0"/>
    </xf>
    <xf numFmtId="1" fontId="3" fillId="0" borderId="0" xfId="3" applyNumberFormat="1" applyFont="1" applyAlignment="1" applyProtection="1">
      <alignment vertical="center"/>
      <protection locked="0"/>
    </xf>
    <xf numFmtId="164" fontId="10" fillId="4" borderId="8" xfId="2" applyFont="1" applyFill="1" applyBorder="1" applyAlignment="1" applyProtection="1">
      <alignment vertical="center" wrapText="1"/>
      <protection locked="0"/>
    </xf>
    <xf numFmtId="49" fontId="10" fillId="0" borderId="8" xfId="1" applyNumberFormat="1" applyFont="1" applyBorder="1" applyAlignment="1" applyProtection="1">
      <alignment horizontal="center" vertical="center"/>
      <protection locked="0"/>
    </xf>
    <xf numFmtId="0" fontId="11" fillId="0" borderId="0" xfId="0" applyFont="1" applyAlignment="1">
      <alignment vertical="center"/>
    </xf>
    <xf numFmtId="164" fontId="3" fillId="0" borderId="5" xfId="3" applyFont="1" applyBorder="1" applyAlignment="1" applyProtection="1">
      <alignment horizontal="left" vertical="center"/>
      <protection locked="0"/>
    </xf>
    <xf numFmtId="49" fontId="3" fillId="4" borderId="7" xfId="1" applyNumberFormat="1" applyFont="1" applyFill="1" applyBorder="1" applyAlignment="1" applyProtection="1">
      <alignment horizontal="center" vertical="center"/>
      <protection locked="0"/>
    </xf>
    <xf numFmtId="49" fontId="3" fillId="0" borderId="10" xfId="1" applyNumberFormat="1" applyFont="1" applyBorder="1" applyAlignment="1" applyProtection="1">
      <alignment horizontal="center" vertical="center"/>
      <protection locked="0"/>
    </xf>
    <xf numFmtId="49" fontId="3" fillId="0" borderId="13" xfId="1" applyNumberFormat="1" applyFont="1" applyBorder="1" applyAlignment="1" applyProtection="1">
      <alignment horizontal="center" vertical="center"/>
      <protection locked="0"/>
    </xf>
    <xf numFmtId="49" fontId="3" fillId="0" borderId="8" xfId="1" applyNumberFormat="1" applyFont="1" applyBorder="1" applyAlignment="1" applyProtection="1">
      <alignment horizontal="center" vertical="center"/>
      <protection locked="0"/>
    </xf>
    <xf numFmtId="49" fontId="3" fillId="4" borderId="8" xfId="1" applyNumberFormat="1" applyFont="1" applyFill="1" applyBorder="1" applyAlignment="1" applyProtection="1">
      <alignment horizontal="center" vertical="center"/>
      <protection locked="0"/>
    </xf>
    <xf numFmtId="49" fontId="3" fillId="0" borderId="19" xfId="1" applyNumberFormat="1" applyFont="1" applyBorder="1" applyAlignment="1" applyProtection="1">
      <alignment horizontal="center" vertical="center"/>
      <protection locked="0"/>
    </xf>
    <xf numFmtId="49" fontId="3" fillId="0" borderId="4" xfId="1" applyNumberFormat="1" applyFont="1" applyBorder="1" applyAlignment="1" applyProtection="1">
      <alignment horizontal="center" vertical="center"/>
      <protection locked="0"/>
    </xf>
    <xf numFmtId="49" fontId="3" fillId="0" borderId="8" xfId="1" applyNumberFormat="1" applyFont="1" applyBorder="1" applyAlignment="1">
      <alignment horizontal="center" vertical="center"/>
    </xf>
    <xf numFmtId="49" fontId="3" fillId="0" borderId="3" xfId="1" applyNumberFormat="1" applyFont="1" applyBorder="1" applyAlignment="1" applyProtection="1">
      <alignment horizontal="center" vertical="center"/>
      <protection locked="0"/>
    </xf>
    <xf numFmtId="0" fontId="4" fillId="0" borderId="0" xfId="0" applyFont="1" applyAlignment="1">
      <alignment vertical="center"/>
    </xf>
    <xf numFmtId="0" fontId="3" fillId="0" borderId="0" xfId="0" applyFont="1" applyAlignment="1">
      <alignment vertical="center"/>
    </xf>
    <xf numFmtId="0" fontId="1" fillId="0" borderId="0" xfId="0" applyFont="1" applyAlignment="1">
      <alignment vertical="center"/>
    </xf>
    <xf numFmtId="0" fontId="6" fillId="0" borderId="0" xfId="0" applyFont="1" applyAlignment="1">
      <alignment horizontal="center" vertical="center"/>
    </xf>
    <xf numFmtId="0" fontId="2" fillId="0" borderId="0" xfId="0" applyFont="1" applyAlignment="1">
      <alignment horizontal="center" vertical="center"/>
    </xf>
    <xf numFmtId="4" fontId="1" fillId="0" borderId="0" xfId="0" applyNumberFormat="1" applyFont="1" applyAlignment="1">
      <alignment horizontal="left" vertical="center"/>
    </xf>
    <xf numFmtId="4" fontId="1" fillId="0" borderId="0" xfId="0" applyNumberFormat="1" applyFont="1" applyAlignment="1">
      <alignment horizontal="center" vertical="center"/>
    </xf>
    <xf numFmtId="0" fontId="1" fillId="0" borderId="0" xfId="0" applyFont="1" applyAlignment="1">
      <alignment horizontal="center" vertical="center"/>
    </xf>
    <xf numFmtId="3" fontId="3" fillId="0" borderId="0" xfId="0" applyNumberFormat="1" applyFont="1" applyAlignment="1">
      <alignment vertical="center"/>
    </xf>
    <xf numFmtId="0" fontId="3" fillId="0" borderId="0" xfId="0" applyFont="1" applyAlignment="1">
      <alignment horizontal="left" vertical="center"/>
    </xf>
    <xf numFmtId="0" fontId="4" fillId="0" borderId="12" xfId="0" applyFont="1" applyBorder="1" applyAlignment="1">
      <alignment vertical="center"/>
    </xf>
    <xf numFmtId="0" fontId="4" fillId="0" borderId="20" xfId="0" applyFont="1" applyBorder="1" applyAlignment="1">
      <alignment vertical="center"/>
    </xf>
    <xf numFmtId="0" fontId="4" fillId="0" borderId="25" xfId="0" applyFont="1" applyBorder="1" applyAlignment="1">
      <alignment vertical="center"/>
    </xf>
    <xf numFmtId="164" fontId="3" fillId="0" borderId="5" xfId="3" applyFont="1" applyBorder="1" applyAlignment="1">
      <alignment horizontal="center" vertical="center"/>
    </xf>
    <xf numFmtId="164" fontId="3" fillId="0" borderId="20" xfId="1" applyFont="1" applyBorder="1" applyAlignment="1">
      <alignment horizontal="center" vertical="center" wrapText="1"/>
    </xf>
    <xf numFmtId="164" fontId="3" fillId="2" borderId="26" xfId="3" applyFont="1" applyFill="1" applyBorder="1" applyAlignment="1" applyProtection="1">
      <alignment horizontal="left" vertical="center"/>
      <protection locked="0"/>
    </xf>
    <xf numFmtId="164" fontId="3" fillId="0" borderId="27" xfId="3" applyFont="1" applyBorder="1" applyAlignment="1" applyProtection="1">
      <alignment horizontal="left" vertical="center"/>
      <protection locked="0"/>
    </xf>
    <xf numFmtId="164" fontId="3" fillId="0" borderId="28" xfId="3" applyFont="1" applyBorder="1" applyAlignment="1" applyProtection="1">
      <alignment horizontal="left" vertical="center"/>
      <protection locked="0"/>
    </xf>
    <xf numFmtId="164" fontId="3" fillId="2" borderId="29" xfId="3" applyFont="1" applyFill="1" applyBorder="1" applyAlignment="1" applyProtection="1">
      <alignment horizontal="left" vertical="center"/>
      <protection locked="0"/>
    </xf>
    <xf numFmtId="164" fontId="3" fillId="0" borderId="30" xfId="3" applyFont="1" applyBorder="1" applyAlignment="1" applyProtection="1">
      <alignment horizontal="left" vertical="center"/>
      <protection locked="0"/>
    </xf>
    <xf numFmtId="164" fontId="3" fillId="0" borderId="31" xfId="3" applyFont="1" applyBorder="1" applyAlignment="1" applyProtection="1">
      <alignment horizontal="left" vertical="center"/>
      <protection locked="0"/>
    </xf>
    <xf numFmtId="0" fontId="1" fillId="2" borderId="0" xfId="0" applyFont="1" applyFill="1" applyAlignment="1">
      <alignment vertical="center"/>
    </xf>
    <xf numFmtId="4" fontId="3" fillId="2" borderId="8" xfId="1" applyNumberFormat="1" applyFont="1" applyFill="1" applyBorder="1" applyAlignment="1">
      <alignment horizontal="center" vertical="center" wrapText="1"/>
    </xf>
    <xf numFmtId="4" fontId="3" fillId="2" borderId="13" xfId="1" applyNumberFormat="1" applyFont="1" applyFill="1" applyBorder="1" applyAlignment="1" applyProtection="1">
      <alignment horizontal="center" vertical="center" wrapText="1"/>
    </xf>
    <xf numFmtId="4" fontId="10" fillId="2" borderId="8" xfId="3" applyNumberFormat="1" applyFont="1" applyFill="1" applyBorder="1" applyAlignment="1">
      <alignment vertical="center"/>
    </xf>
    <xf numFmtId="164" fontId="3" fillId="0" borderId="12" xfId="3" applyFont="1" applyBorder="1" applyAlignment="1">
      <alignment horizontal="center" vertical="center" wrapText="1"/>
    </xf>
    <xf numFmtId="1" fontId="3" fillId="0" borderId="2" xfId="3" applyNumberFormat="1" applyFont="1" applyBorder="1" applyAlignment="1">
      <alignment horizontal="center" vertical="center" wrapText="1"/>
    </xf>
    <xf numFmtId="4" fontId="3" fillId="2" borderId="17" xfId="1" applyNumberFormat="1" applyFont="1" applyFill="1" applyBorder="1" applyAlignment="1">
      <alignment horizontal="center" vertical="center" wrapText="1"/>
    </xf>
    <xf numFmtId="164" fontId="3" fillId="0" borderId="5" xfId="3" applyFont="1" applyBorder="1" applyAlignment="1" applyProtection="1">
      <alignment horizontal="left" vertical="center"/>
      <protection locked="0"/>
    </xf>
    <xf numFmtId="164" fontId="3" fillId="0" borderId="4" xfId="3" applyFont="1" applyBorder="1" applyAlignment="1" applyProtection="1">
      <alignment horizontal="left" vertical="center"/>
      <protection locked="0"/>
    </xf>
    <xf numFmtId="164" fontId="3" fillId="0" borderId="5" xfId="3" applyFont="1" applyBorder="1" applyAlignment="1" applyProtection="1">
      <alignment horizontal="left" vertical="center"/>
      <protection locked="0"/>
    </xf>
    <xf numFmtId="164" fontId="3" fillId="0" borderId="6" xfId="3" applyFont="1" applyBorder="1" applyAlignment="1" applyProtection="1">
      <alignment horizontal="left" vertical="center"/>
      <protection locked="0"/>
    </xf>
    <xf numFmtId="164" fontId="10" fillId="4" borderId="3" xfId="1" applyFont="1" applyFill="1" applyBorder="1" applyAlignment="1" applyProtection="1">
      <alignment horizontal="center" vertical="center" wrapText="1"/>
      <protection locked="0"/>
    </xf>
    <xf numFmtId="164" fontId="10" fillId="4" borderId="7" xfId="1" applyFont="1" applyFill="1" applyBorder="1" applyAlignment="1" applyProtection="1">
      <alignment horizontal="center" vertical="center" wrapText="1"/>
      <protection locked="0"/>
    </xf>
    <xf numFmtId="0" fontId="6" fillId="0" borderId="0" xfId="0" applyFont="1" applyAlignment="1">
      <alignment horizontal="center" vertical="center"/>
    </xf>
    <xf numFmtId="0" fontId="6" fillId="2" borderId="0" xfId="0" applyFont="1" applyFill="1" applyAlignment="1">
      <alignment horizontal="center" vertical="center"/>
    </xf>
    <xf numFmtId="1" fontId="10" fillId="4" borderId="3" xfId="1" applyNumberFormat="1" applyFont="1" applyFill="1" applyBorder="1" applyAlignment="1" applyProtection="1">
      <alignment horizontal="center" vertical="center" wrapText="1"/>
      <protection locked="0"/>
    </xf>
    <xf numFmtId="1" fontId="10" fillId="4" borderId="7" xfId="1" applyNumberFormat="1" applyFont="1" applyFill="1" applyBorder="1" applyAlignment="1" applyProtection="1">
      <alignment horizontal="center" vertical="center" wrapText="1"/>
      <protection locked="0"/>
    </xf>
    <xf numFmtId="164" fontId="10" fillId="4" borderId="3" xfId="1" applyFont="1" applyFill="1" applyBorder="1" applyAlignment="1" applyProtection="1">
      <alignment horizontal="center" vertical="center"/>
      <protection locked="0"/>
    </xf>
    <xf numFmtId="164" fontId="10" fillId="4" borderId="7" xfId="1" applyFont="1" applyFill="1" applyBorder="1" applyAlignment="1" applyProtection="1">
      <alignment horizontal="center" vertical="center"/>
      <protection locked="0"/>
    </xf>
    <xf numFmtId="0" fontId="4" fillId="3" borderId="12" xfId="0" applyFont="1" applyFill="1" applyBorder="1" applyAlignment="1">
      <alignment horizontal="center" vertical="center"/>
    </xf>
    <xf numFmtId="0" fontId="12" fillId="0" borderId="0" xfId="0" applyFont="1" applyAlignment="1">
      <alignment horizontal="center" vertical="center"/>
    </xf>
    <xf numFmtId="0" fontId="5" fillId="0" borderId="0" xfId="0" applyFont="1" applyAlignment="1">
      <alignment horizontal="center" vertical="center"/>
    </xf>
    <xf numFmtId="164" fontId="10" fillId="4" borderId="3" xfId="1" applyFont="1" applyFill="1" applyBorder="1" applyAlignment="1">
      <alignment horizontal="center" vertical="center" wrapText="1"/>
    </xf>
    <xf numFmtId="164" fontId="10" fillId="4" borderId="7" xfId="1" applyFont="1" applyFill="1" applyBorder="1" applyAlignment="1">
      <alignment horizontal="center" vertical="center" wrapText="1"/>
    </xf>
    <xf numFmtId="164" fontId="10" fillId="4" borderId="22" xfId="1" applyFont="1" applyFill="1" applyBorder="1" applyAlignment="1" applyProtection="1">
      <alignment horizontal="center" vertical="center" wrapText="1"/>
      <protection locked="0"/>
    </xf>
    <xf numFmtId="164" fontId="10" fillId="4" borderId="23" xfId="1" applyFont="1" applyFill="1" applyBorder="1" applyAlignment="1" applyProtection="1">
      <alignment horizontal="center" vertical="center" wrapText="1"/>
      <protection locked="0"/>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24" xfId="0" applyFont="1" applyBorder="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xf>
    <xf numFmtId="0" fontId="13" fillId="0" borderId="1" xfId="0" applyFont="1" applyBorder="1" applyAlignment="1">
      <alignment vertical="center"/>
    </xf>
    <xf numFmtId="0" fontId="13" fillId="0" borderId="2" xfId="0" applyFont="1" applyBorder="1" applyAlignment="1">
      <alignment vertical="center"/>
    </xf>
    <xf numFmtId="0" fontId="13" fillId="0" borderId="24" xfId="0" applyFont="1" applyBorder="1" applyAlignment="1">
      <alignment horizontal="left" vertical="center" wrapText="1"/>
    </xf>
    <xf numFmtId="0" fontId="13" fillId="2" borderId="1" xfId="0" applyFont="1" applyFill="1" applyBorder="1" applyAlignment="1">
      <alignment horizontal="left" vertical="center"/>
    </xf>
    <xf numFmtId="0" fontId="13" fillId="2" borderId="20" xfId="0" applyFont="1" applyFill="1" applyBorder="1" applyAlignment="1">
      <alignment horizontal="left" vertical="center"/>
    </xf>
    <xf numFmtId="0" fontId="13" fillId="2" borderId="2" xfId="0" applyFont="1" applyFill="1" applyBorder="1" applyAlignment="1">
      <alignment horizontal="left" vertical="center"/>
    </xf>
    <xf numFmtId="0" fontId="11" fillId="2" borderId="0" xfId="0" applyFont="1" applyFill="1" applyAlignment="1">
      <alignment horizontal="left" vertical="center" wrapText="1"/>
    </xf>
    <xf numFmtId="164" fontId="11" fillId="2" borderId="0" xfId="3" applyFont="1" applyFill="1" applyAlignment="1">
      <alignment horizontal="left" vertical="center" wrapText="1"/>
    </xf>
    <xf numFmtId="164" fontId="11" fillId="0" borderId="21" xfId="3" applyFont="1" applyBorder="1" applyAlignment="1">
      <alignment horizontal="center" vertical="center"/>
    </xf>
    <xf numFmtId="164" fontId="11" fillId="0" borderId="9" xfId="3" applyFont="1" applyBorder="1" applyAlignment="1">
      <alignment horizontal="center" vertical="center"/>
    </xf>
    <xf numFmtId="164" fontId="11" fillId="0" borderId="22" xfId="3" applyFont="1" applyBorder="1" applyAlignment="1">
      <alignment horizontal="center" vertical="center"/>
    </xf>
    <xf numFmtId="49" fontId="10" fillId="4" borderId="3" xfId="1" applyNumberFormat="1" applyFont="1" applyFill="1" applyBorder="1" applyAlignment="1" applyProtection="1">
      <alignment horizontal="center" vertical="center" wrapText="1"/>
      <protection locked="0"/>
    </xf>
    <xf numFmtId="49" fontId="10" fillId="4" borderId="7" xfId="1" applyNumberFormat="1" applyFont="1" applyFill="1" applyBorder="1" applyAlignment="1" applyProtection="1">
      <alignment horizontal="center" vertical="center" wrapText="1"/>
      <protection locked="0"/>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164" fontId="3" fillId="0" borderId="4" xfId="3" applyFont="1" applyBorder="1" applyAlignment="1">
      <alignment horizontal="left" vertical="center" wrapText="1"/>
    </xf>
    <xf numFmtId="164" fontId="3" fillId="0" borderId="5" xfId="3" applyFont="1" applyBorder="1" applyAlignment="1">
      <alignment horizontal="left" vertical="center" wrapText="1"/>
    </xf>
    <xf numFmtId="164" fontId="3" fillId="0" borderId="6" xfId="3" applyFont="1" applyBorder="1" applyAlignment="1">
      <alignment horizontal="left" vertical="center" wrapText="1"/>
    </xf>
    <xf numFmtId="164" fontId="14" fillId="2" borderId="0" xfId="3" applyFont="1" applyFill="1" applyAlignment="1">
      <alignment horizontal="left" vertical="center" wrapText="1"/>
    </xf>
    <xf numFmtId="0" fontId="13" fillId="0" borderId="24" xfId="0" applyFont="1" applyBorder="1" applyAlignment="1">
      <alignment horizontal="left" vertical="center"/>
    </xf>
  </cellXfs>
  <cellStyles count="5">
    <cellStyle name="Normal 24 2" xfId="4" xr:uid="{D9CDC564-68C2-40E6-9456-8F26B2C8ABA9}"/>
    <cellStyle name="Normal_Таблица оценки предложений подрядиков" xfId="1" xr:uid="{6278930F-703E-4053-813D-EC7D39E7691D}"/>
    <cellStyle name="Обычный" xfId="0" builtinId="0"/>
    <cellStyle name="Обычный 2" xfId="2" xr:uid="{7D3AC812-9DAF-4FB3-B8FC-2013D7ECB207}"/>
    <cellStyle name="Обычный_Образец таблицы по лотам по генподряду" xfId="3" xr:uid="{E0D58FB5-300C-4396-B60B-9F05C1E3479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68"/>
  <sheetViews>
    <sheetView tabSelected="1" view="pageBreakPreview" zoomScaleNormal="100" zoomScaleSheetLayoutView="100" workbookViewId="0">
      <selection activeCell="A4" sqref="A4:L4"/>
    </sheetView>
  </sheetViews>
  <sheetFormatPr defaultColWidth="9.140625" defaultRowHeight="15" x14ac:dyDescent="0.25"/>
  <cols>
    <col min="1" max="1" width="7" style="75" bestFit="1" customWidth="1"/>
    <col min="2" max="2" width="36.5703125" style="75" customWidth="1"/>
    <col min="3" max="3" width="22" style="75" customWidth="1"/>
    <col min="4" max="4" width="9.42578125" style="75" customWidth="1"/>
    <col min="5" max="5" width="12.140625" style="75" customWidth="1"/>
    <col min="6" max="6" width="21" style="75" bestFit="1" customWidth="1"/>
    <col min="7" max="7" width="19.5703125" style="75" customWidth="1"/>
    <col min="8" max="8" width="17.140625" style="75" customWidth="1"/>
    <col min="9" max="12" width="21.7109375" style="75" customWidth="1"/>
    <col min="13" max="16384" width="9.140625" style="75"/>
  </cols>
  <sheetData>
    <row r="1" spans="1:12" ht="15.75" x14ac:dyDescent="0.25">
      <c r="A1" s="73"/>
      <c r="B1" s="74"/>
      <c r="C1" s="1"/>
      <c r="D1" s="1"/>
      <c r="E1" s="1"/>
      <c r="F1" s="1"/>
      <c r="H1" s="5"/>
      <c r="I1" s="5"/>
      <c r="J1" s="5"/>
      <c r="L1" s="6" t="s">
        <v>45</v>
      </c>
    </row>
    <row r="2" spans="1:12" ht="15.75" customHeight="1" x14ac:dyDescent="0.25">
      <c r="A2" s="2"/>
      <c r="B2" s="2"/>
      <c r="C2" s="2"/>
      <c r="D2" s="2"/>
      <c r="E2" s="2"/>
      <c r="F2" s="2"/>
      <c r="H2" s="5"/>
      <c r="I2" s="5"/>
      <c r="J2" s="5"/>
      <c r="L2" s="6"/>
    </row>
    <row r="3" spans="1:12" ht="15.75" x14ac:dyDescent="0.25">
      <c r="A3" s="107" t="s">
        <v>46</v>
      </c>
      <c r="B3" s="107"/>
      <c r="C3" s="107"/>
      <c r="D3" s="107"/>
      <c r="E3" s="107"/>
      <c r="F3" s="107"/>
      <c r="G3" s="107"/>
      <c r="H3" s="107"/>
      <c r="I3" s="107"/>
      <c r="J3" s="107"/>
      <c r="K3" s="107"/>
      <c r="L3" s="107"/>
    </row>
    <row r="4" spans="1:12" ht="15.75" x14ac:dyDescent="0.25">
      <c r="A4" s="108" t="s">
        <v>103</v>
      </c>
      <c r="B4" s="108"/>
      <c r="C4" s="108"/>
      <c r="D4" s="108"/>
      <c r="E4" s="108"/>
      <c r="F4" s="108"/>
      <c r="G4" s="108"/>
      <c r="H4" s="108"/>
      <c r="I4" s="108"/>
      <c r="J4" s="108"/>
      <c r="K4" s="108"/>
      <c r="L4" s="108"/>
    </row>
    <row r="5" spans="1:12" ht="15.75" customHeight="1" x14ac:dyDescent="0.25">
      <c r="A5" s="113"/>
      <c r="B5" s="113"/>
      <c r="C5" s="113"/>
      <c r="D5" s="113"/>
      <c r="E5" s="113"/>
      <c r="F5" s="113"/>
      <c r="G5" s="113"/>
      <c r="H5" s="113"/>
      <c r="I5" s="113"/>
      <c r="J5" s="113"/>
      <c r="K5" s="113"/>
      <c r="L5" s="113"/>
    </row>
    <row r="6" spans="1:12" ht="15.75" customHeight="1" x14ac:dyDescent="0.25">
      <c r="A6" s="114" t="s">
        <v>47</v>
      </c>
      <c r="B6" s="114"/>
      <c r="C6" s="114"/>
      <c r="D6" s="114"/>
      <c r="E6" s="114"/>
      <c r="F6" s="114"/>
      <c r="G6" s="114"/>
      <c r="H6" s="114"/>
      <c r="I6" s="114"/>
      <c r="J6" s="114"/>
      <c r="K6" s="114"/>
      <c r="L6" s="114"/>
    </row>
    <row r="7" spans="1:12" ht="15.75" x14ac:dyDescent="0.25">
      <c r="A7" s="115" t="s">
        <v>48</v>
      </c>
      <c r="B7" s="115"/>
      <c r="C7" s="115"/>
      <c r="D7" s="115"/>
      <c r="E7" s="115"/>
      <c r="F7" s="115"/>
      <c r="G7" s="115"/>
      <c r="H7" s="115"/>
      <c r="I7" s="115"/>
      <c r="J7" s="115"/>
      <c r="K7" s="115"/>
      <c r="L7" s="115"/>
    </row>
    <row r="8" spans="1:12" ht="15.75" customHeight="1" x14ac:dyDescent="0.25">
      <c r="A8" s="123" t="s">
        <v>98</v>
      </c>
      <c r="B8" s="123"/>
      <c r="C8" s="123"/>
      <c r="D8" s="123"/>
      <c r="E8" s="123"/>
      <c r="F8" s="123"/>
      <c r="G8" s="123"/>
      <c r="H8" s="123"/>
      <c r="I8" s="123"/>
      <c r="J8" s="123"/>
      <c r="K8" s="123"/>
      <c r="L8" s="123"/>
    </row>
    <row r="9" spans="1:12" ht="15.75" customHeight="1" x14ac:dyDescent="0.25">
      <c r="A9" s="123"/>
      <c r="B9" s="123"/>
      <c r="C9" s="123"/>
      <c r="D9" s="123"/>
      <c r="E9" s="123"/>
      <c r="F9" s="123"/>
      <c r="G9" s="123"/>
      <c r="H9" s="123"/>
      <c r="I9" s="123"/>
      <c r="J9" s="123"/>
      <c r="K9" s="123"/>
      <c r="L9" s="123"/>
    </row>
    <row r="10" spans="1:12" ht="15.75" x14ac:dyDescent="0.25">
      <c r="A10" s="76"/>
      <c r="B10" s="76"/>
      <c r="C10" s="76"/>
      <c r="D10" s="76"/>
      <c r="E10" s="76"/>
      <c r="F10" s="76"/>
      <c r="G10" s="5"/>
      <c r="J10" s="76"/>
      <c r="K10" s="76"/>
      <c r="L10" s="76"/>
    </row>
    <row r="11" spans="1:12" ht="15.75" customHeight="1" x14ac:dyDescent="0.25">
      <c r="A11" s="124" t="s">
        <v>61</v>
      </c>
      <c r="B11" s="124"/>
      <c r="C11" s="124"/>
      <c r="D11" s="124"/>
      <c r="E11" s="124"/>
      <c r="F11" s="124"/>
      <c r="G11" s="124"/>
      <c r="H11" s="124"/>
      <c r="I11" s="124"/>
      <c r="J11" s="124"/>
      <c r="K11" s="124"/>
      <c r="L11" s="124"/>
    </row>
    <row r="12" spans="1:12" ht="15.75" customHeight="1" thickBot="1" x14ac:dyDescent="0.3">
      <c r="A12" s="77"/>
      <c r="B12" s="77"/>
      <c r="C12" s="77"/>
      <c r="D12" s="77"/>
      <c r="E12" s="77"/>
      <c r="F12" s="77"/>
      <c r="G12" s="77"/>
      <c r="H12" s="77"/>
      <c r="I12" s="77"/>
      <c r="J12" s="77"/>
    </row>
    <row r="13" spans="1:12" ht="15" customHeight="1" x14ac:dyDescent="0.25">
      <c r="A13" s="111" t="s">
        <v>10</v>
      </c>
      <c r="B13" s="105" t="s">
        <v>11</v>
      </c>
      <c r="C13" s="105" t="s">
        <v>42</v>
      </c>
      <c r="D13" s="136" t="s">
        <v>12</v>
      </c>
      <c r="E13" s="105" t="s">
        <v>64</v>
      </c>
      <c r="F13" s="105" t="s">
        <v>62</v>
      </c>
      <c r="G13" s="105" t="s">
        <v>0</v>
      </c>
      <c r="H13" s="109" t="s">
        <v>13</v>
      </c>
      <c r="I13" s="116" t="s">
        <v>65</v>
      </c>
      <c r="J13" s="105" t="s">
        <v>66</v>
      </c>
      <c r="K13" s="105" t="s">
        <v>67</v>
      </c>
      <c r="L13" s="118" t="s">
        <v>43</v>
      </c>
    </row>
    <row r="14" spans="1:12" ht="25.5" customHeight="1" thickBot="1" x14ac:dyDescent="0.3">
      <c r="A14" s="112"/>
      <c r="B14" s="106"/>
      <c r="C14" s="106"/>
      <c r="D14" s="137"/>
      <c r="E14" s="106"/>
      <c r="F14" s="106"/>
      <c r="G14" s="106"/>
      <c r="H14" s="110"/>
      <c r="I14" s="117"/>
      <c r="J14" s="106"/>
      <c r="K14" s="106"/>
      <c r="L14" s="119"/>
    </row>
    <row r="15" spans="1:12" ht="15.75" thickBot="1" x14ac:dyDescent="0.3">
      <c r="A15" s="61" t="s">
        <v>14</v>
      </c>
      <c r="B15" s="7">
        <v>2</v>
      </c>
      <c r="C15" s="8">
        <v>3</v>
      </c>
      <c r="D15" s="7">
        <v>4</v>
      </c>
      <c r="E15" s="8">
        <v>5</v>
      </c>
      <c r="F15" s="9">
        <v>6</v>
      </c>
      <c r="G15" s="7">
        <v>7</v>
      </c>
      <c r="H15" s="8">
        <v>8</v>
      </c>
      <c r="I15" s="9">
        <v>9</v>
      </c>
      <c r="J15" s="7">
        <v>10</v>
      </c>
      <c r="K15" s="8">
        <v>11</v>
      </c>
      <c r="L15" s="9">
        <v>12</v>
      </c>
    </row>
    <row r="16" spans="1:12" ht="15.75" thickBot="1" x14ac:dyDescent="0.3">
      <c r="A16" s="64" t="s">
        <v>14</v>
      </c>
      <c r="B16" s="60" t="s">
        <v>15</v>
      </c>
      <c r="C16" s="10" t="s">
        <v>79</v>
      </c>
      <c r="D16" s="11"/>
      <c r="E16" s="11"/>
      <c r="F16" s="11"/>
      <c r="G16" s="11"/>
      <c r="H16" s="11"/>
      <c r="I16" s="11"/>
      <c r="J16" s="11"/>
      <c r="K16" s="11"/>
      <c r="L16" s="12"/>
    </row>
    <row r="17" spans="1:21" ht="27" customHeight="1" x14ac:dyDescent="0.25">
      <c r="A17" s="65" t="s">
        <v>16</v>
      </c>
      <c r="B17" s="13" t="s">
        <v>81</v>
      </c>
      <c r="C17" s="98" t="s">
        <v>87</v>
      </c>
      <c r="D17" s="15">
        <v>393.7</v>
      </c>
      <c r="E17" s="16" t="s">
        <v>82</v>
      </c>
      <c r="F17" s="17">
        <v>800</v>
      </c>
      <c r="G17" s="18" t="s">
        <v>17</v>
      </c>
      <c r="H17" s="19">
        <v>1</v>
      </c>
      <c r="I17" s="20">
        <v>0</v>
      </c>
      <c r="J17" s="21">
        <v>0</v>
      </c>
      <c r="K17" s="22">
        <v>0</v>
      </c>
      <c r="L17" s="96">
        <f>SUM(I17:K17)*H17</f>
        <v>0</v>
      </c>
    </row>
    <row r="18" spans="1:21" ht="27" customHeight="1" x14ac:dyDescent="0.25">
      <c r="A18" s="66" t="s">
        <v>1</v>
      </c>
      <c r="B18" s="13" t="s">
        <v>101</v>
      </c>
      <c r="C18" s="14" t="s">
        <v>88</v>
      </c>
      <c r="D18" s="15">
        <v>295.3</v>
      </c>
      <c r="E18" s="16" t="s">
        <v>18</v>
      </c>
      <c r="F18" s="23">
        <v>2100</v>
      </c>
      <c r="G18" s="24" t="s">
        <v>17</v>
      </c>
      <c r="H18" s="19">
        <v>1</v>
      </c>
      <c r="I18" s="20">
        <v>0</v>
      </c>
      <c r="J18" s="22">
        <v>0</v>
      </c>
      <c r="K18" s="22">
        <v>0</v>
      </c>
      <c r="L18" s="96">
        <f t="shared" ref="L18" si="0">SUM(I18:K18)*H18</f>
        <v>0</v>
      </c>
    </row>
    <row r="19" spans="1:21" ht="27" customHeight="1" x14ac:dyDescent="0.25">
      <c r="A19" s="66" t="s">
        <v>2</v>
      </c>
      <c r="B19" s="13" t="s">
        <v>9</v>
      </c>
      <c r="C19" s="98" t="s">
        <v>89</v>
      </c>
      <c r="D19" s="15">
        <v>220.7</v>
      </c>
      <c r="E19" s="16" t="s">
        <v>80</v>
      </c>
      <c r="F19" s="99">
        <v>3380</v>
      </c>
      <c r="G19" s="24" t="s">
        <v>17</v>
      </c>
      <c r="H19" s="19">
        <v>1</v>
      </c>
      <c r="I19" s="20">
        <v>0</v>
      </c>
      <c r="J19" s="22">
        <v>0</v>
      </c>
      <c r="K19" s="22">
        <v>0</v>
      </c>
      <c r="L19" s="96">
        <f>SUM(I19:K19)*H19</f>
        <v>0</v>
      </c>
    </row>
    <row r="20" spans="1:21" ht="27" customHeight="1" thickBot="1" x14ac:dyDescent="0.3">
      <c r="A20" s="66" t="s">
        <v>3</v>
      </c>
      <c r="B20" s="13" t="s">
        <v>85</v>
      </c>
      <c r="C20" s="98" t="s">
        <v>90</v>
      </c>
      <c r="D20" s="15">
        <v>155.6</v>
      </c>
      <c r="E20" s="16" t="s">
        <v>86</v>
      </c>
      <c r="F20" s="99" t="s">
        <v>99</v>
      </c>
      <c r="G20" s="24" t="s">
        <v>17</v>
      </c>
      <c r="H20" s="19">
        <v>1</v>
      </c>
      <c r="I20" s="20">
        <v>0</v>
      </c>
      <c r="J20" s="22">
        <v>0</v>
      </c>
      <c r="K20" s="100" t="s">
        <v>23</v>
      </c>
      <c r="L20" s="96">
        <f>SUM(I20:K20)*H20</f>
        <v>0</v>
      </c>
    </row>
    <row r="21" spans="1:21" s="3" customFormat="1" ht="15.75" thickBot="1" x14ac:dyDescent="0.3">
      <c r="A21" s="67" t="s">
        <v>84</v>
      </c>
      <c r="B21" s="102" t="s">
        <v>19</v>
      </c>
      <c r="C21" s="103"/>
      <c r="D21" s="103"/>
      <c r="E21" s="103"/>
      <c r="F21" s="103"/>
      <c r="G21" s="103"/>
      <c r="H21" s="104"/>
      <c r="I21" s="25"/>
      <c r="J21" s="26"/>
      <c r="K21" s="26"/>
      <c r="L21" s="95">
        <f>SUM(L17:L20)</f>
        <v>0</v>
      </c>
      <c r="T21" s="78"/>
      <c r="U21" s="78"/>
    </row>
    <row r="22" spans="1:21" ht="15.75" thickBot="1" x14ac:dyDescent="0.3">
      <c r="A22" s="68" t="s">
        <v>20</v>
      </c>
      <c r="B22" s="60" t="s">
        <v>21</v>
      </c>
      <c r="C22" s="10" t="s">
        <v>77</v>
      </c>
      <c r="D22" s="11"/>
      <c r="E22" s="11"/>
      <c r="F22" s="11"/>
      <c r="G22" s="11"/>
      <c r="H22" s="11"/>
      <c r="I22" s="11"/>
      <c r="J22" s="11"/>
      <c r="K22" s="11"/>
      <c r="L22" s="12"/>
      <c r="M22" s="3"/>
      <c r="N22" s="3"/>
      <c r="O22" s="3"/>
      <c r="P22" s="3"/>
      <c r="Q22" s="3"/>
      <c r="R22" s="3"/>
      <c r="S22" s="3"/>
      <c r="T22" s="79"/>
      <c r="U22" s="79"/>
    </row>
    <row r="23" spans="1:21" s="3" customFormat="1" x14ac:dyDescent="0.25">
      <c r="A23" s="66" t="s">
        <v>22</v>
      </c>
      <c r="B23" s="27" t="s">
        <v>83</v>
      </c>
      <c r="C23" s="14" t="s">
        <v>23</v>
      </c>
      <c r="D23" s="15" t="s">
        <v>23</v>
      </c>
      <c r="E23" s="16" t="s">
        <v>23</v>
      </c>
      <c r="F23" s="23" t="s">
        <v>23</v>
      </c>
      <c r="G23" s="24" t="s">
        <v>17</v>
      </c>
      <c r="H23" s="19">
        <v>4</v>
      </c>
      <c r="I23" s="20">
        <v>0</v>
      </c>
      <c r="J23" s="22">
        <v>0</v>
      </c>
      <c r="K23" s="22">
        <v>0</v>
      </c>
      <c r="L23" s="96">
        <f>SUM(I23:K23)*H23</f>
        <v>0</v>
      </c>
      <c r="T23" s="78"/>
      <c r="U23" s="78"/>
    </row>
    <row r="24" spans="1:21" ht="15.75" thickBot="1" x14ac:dyDescent="0.3">
      <c r="A24" s="66" t="s">
        <v>24</v>
      </c>
      <c r="B24" s="28" t="s">
        <v>25</v>
      </c>
      <c r="C24" s="14" t="s">
        <v>23</v>
      </c>
      <c r="D24" s="29" t="s">
        <v>23</v>
      </c>
      <c r="E24" s="16" t="s">
        <v>23</v>
      </c>
      <c r="F24" s="23" t="s">
        <v>23</v>
      </c>
      <c r="G24" s="24" t="s">
        <v>17</v>
      </c>
      <c r="H24" s="19">
        <v>1</v>
      </c>
      <c r="I24" s="20">
        <v>0</v>
      </c>
      <c r="J24" s="22">
        <v>0</v>
      </c>
      <c r="K24" s="22">
        <v>0</v>
      </c>
      <c r="L24" s="96">
        <f>SUM(I24:K24)*H24</f>
        <v>0</v>
      </c>
      <c r="M24" s="3"/>
      <c r="N24" s="3"/>
      <c r="O24" s="3"/>
      <c r="P24" s="3"/>
      <c r="Q24" s="3"/>
      <c r="R24" s="3"/>
      <c r="S24" s="3"/>
      <c r="T24" s="79"/>
      <c r="U24" s="79"/>
    </row>
    <row r="25" spans="1:21" ht="15.75" thickBot="1" x14ac:dyDescent="0.3">
      <c r="A25" s="67" t="s">
        <v>26</v>
      </c>
      <c r="B25" s="102" t="s">
        <v>27</v>
      </c>
      <c r="C25" s="103"/>
      <c r="D25" s="103"/>
      <c r="E25" s="103"/>
      <c r="F25" s="103"/>
      <c r="G25" s="103"/>
      <c r="H25" s="104"/>
      <c r="I25" s="25"/>
      <c r="J25" s="26"/>
      <c r="K25" s="26"/>
      <c r="L25" s="95">
        <f>SUM(L23:L24)</f>
        <v>0</v>
      </c>
      <c r="M25" s="3"/>
      <c r="N25" s="3"/>
      <c r="O25" s="3"/>
      <c r="P25" s="3"/>
      <c r="Q25" s="3"/>
      <c r="R25" s="3"/>
      <c r="S25" s="3"/>
      <c r="T25" s="79"/>
      <c r="U25" s="79"/>
    </row>
    <row r="26" spans="1:21" ht="26.25" customHeight="1" thickBot="1" x14ac:dyDescent="0.3">
      <c r="A26" s="68" t="s">
        <v>28</v>
      </c>
      <c r="B26" s="60" t="s">
        <v>29</v>
      </c>
      <c r="C26" s="10" t="s">
        <v>30</v>
      </c>
      <c r="D26" s="11"/>
      <c r="E26" s="11"/>
      <c r="F26" s="11"/>
      <c r="G26" s="11"/>
      <c r="H26" s="30" t="s">
        <v>31</v>
      </c>
      <c r="I26" s="30"/>
      <c r="J26" s="30"/>
      <c r="K26" s="31" t="s">
        <v>32</v>
      </c>
      <c r="L26" s="32"/>
      <c r="T26" s="79"/>
      <c r="U26" s="79"/>
    </row>
    <row r="27" spans="1:21" x14ac:dyDescent="0.25">
      <c r="A27" s="69" t="s">
        <v>4</v>
      </c>
      <c r="B27" s="88" t="s">
        <v>78</v>
      </c>
      <c r="C27" s="89"/>
      <c r="D27" s="89"/>
      <c r="E27" s="89"/>
      <c r="F27" s="90"/>
      <c r="G27" s="87" t="s">
        <v>68</v>
      </c>
      <c r="H27" s="33">
        <v>238</v>
      </c>
      <c r="I27" s="34"/>
      <c r="J27" s="35"/>
      <c r="K27" s="36">
        <v>0</v>
      </c>
      <c r="L27" s="37">
        <f>H27*K27</f>
        <v>0</v>
      </c>
      <c r="T27" s="79"/>
      <c r="U27" s="79"/>
    </row>
    <row r="28" spans="1:21" s="3" customFormat="1" ht="15.75" thickBot="1" x14ac:dyDescent="0.3">
      <c r="A28" s="66" t="s">
        <v>33</v>
      </c>
      <c r="B28" s="91" t="s">
        <v>100</v>
      </c>
      <c r="C28" s="92"/>
      <c r="D28" s="92"/>
      <c r="E28" s="92"/>
      <c r="F28" s="93"/>
      <c r="G28" s="87" t="s">
        <v>68</v>
      </c>
      <c r="H28" s="38">
        <v>84</v>
      </c>
      <c r="I28" s="39"/>
      <c r="J28" s="40"/>
      <c r="K28" s="41">
        <v>0</v>
      </c>
      <c r="L28" s="42">
        <f>H28*K28</f>
        <v>0</v>
      </c>
      <c r="M28" s="75"/>
      <c r="N28" s="75"/>
      <c r="O28" s="75"/>
      <c r="P28" s="75"/>
      <c r="Q28" s="75"/>
      <c r="R28" s="75"/>
      <c r="S28" s="75"/>
      <c r="T28" s="78"/>
      <c r="U28" s="78"/>
    </row>
    <row r="29" spans="1:21" ht="15.75" thickBot="1" x14ac:dyDescent="0.3">
      <c r="A29" s="70"/>
      <c r="B29" s="63"/>
      <c r="C29" s="63"/>
      <c r="D29" s="63"/>
      <c r="E29" s="63"/>
      <c r="F29" s="63"/>
      <c r="G29" s="63"/>
      <c r="H29" s="43"/>
      <c r="I29" s="44"/>
      <c r="J29" s="45"/>
      <c r="K29" s="46"/>
      <c r="L29" s="45">
        <f>SUM(L27:L28)</f>
        <v>0</v>
      </c>
      <c r="T29" s="79"/>
      <c r="U29" s="79"/>
    </row>
    <row r="30" spans="1:21" ht="15.75" thickBot="1" x14ac:dyDescent="0.3">
      <c r="A30" s="68" t="s">
        <v>34</v>
      </c>
      <c r="B30" s="60" t="s">
        <v>35</v>
      </c>
      <c r="C30" s="10" t="s">
        <v>60</v>
      </c>
      <c r="D30" s="11"/>
      <c r="E30" s="11"/>
      <c r="F30" s="11"/>
      <c r="G30" s="11"/>
      <c r="H30" s="11"/>
      <c r="I30" s="11"/>
      <c r="J30" s="11"/>
      <c r="K30" s="11"/>
      <c r="L30" s="47" t="s">
        <v>44</v>
      </c>
      <c r="T30" s="79"/>
      <c r="U30" s="79"/>
    </row>
    <row r="31" spans="1:21" ht="15.75" thickBot="1" x14ac:dyDescent="0.3">
      <c r="A31" s="67" t="s">
        <v>5</v>
      </c>
      <c r="B31" s="101" t="s">
        <v>92</v>
      </c>
      <c r="C31" s="63"/>
      <c r="D31" s="63"/>
      <c r="E31" s="63"/>
      <c r="F31" s="63"/>
      <c r="G31" s="63"/>
      <c r="H31" s="63"/>
      <c r="I31" s="25"/>
      <c r="J31" s="46"/>
      <c r="K31" s="46"/>
      <c r="L31" s="48">
        <v>0</v>
      </c>
      <c r="T31" s="79"/>
      <c r="U31" s="79"/>
    </row>
    <row r="32" spans="1:21" ht="15.75" thickBot="1" x14ac:dyDescent="0.3">
      <c r="A32" s="67" t="s">
        <v>6</v>
      </c>
      <c r="B32" s="101" t="s">
        <v>93</v>
      </c>
      <c r="C32" s="63"/>
      <c r="D32" s="63"/>
      <c r="E32" s="63"/>
      <c r="F32" s="63"/>
      <c r="G32" s="63"/>
      <c r="H32" s="63"/>
      <c r="I32" s="25"/>
      <c r="J32" s="46"/>
      <c r="K32" s="46"/>
      <c r="L32" s="48">
        <v>0</v>
      </c>
      <c r="T32" s="79"/>
      <c r="U32" s="79"/>
    </row>
    <row r="33" spans="1:21" ht="15.75" thickBot="1" x14ac:dyDescent="0.3">
      <c r="A33" s="133" t="s">
        <v>36</v>
      </c>
      <c r="B33" s="134"/>
      <c r="C33" s="134"/>
      <c r="D33" s="134"/>
      <c r="E33" s="134"/>
      <c r="F33" s="134"/>
      <c r="G33" s="134"/>
      <c r="H33" s="134"/>
      <c r="I33" s="134"/>
      <c r="J33" s="134"/>
      <c r="K33" s="134"/>
      <c r="L33" s="135"/>
      <c r="T33" s="79"/>
      <c r="U33" s="79"/>
    </row>
    <row r="34" spans="1:21" ht="31.5" customHeight="1" thickBot="1" x14ac:dyDescent="0.3">
      <c r="A34" s="71" t="s">
        <v>37</v>
      </c>
      <c r="B34" s="140" t="s">
        <v>94</v>
      </c>
      <c r="C34" s="141"/>
      <c r="D34" s="141"/>
      <c r="E34" s="141"/>
      <c r="F34" s="142"/>
      <c r="G34" s="86" t="s">
        <v>69</v>
      </c>
      <c r="H34" s="49">
        <v>1</v>
      </c>
      <c r="I34" s="50"/>
      <c r="J34" s="51"/>
      <c r="K34" s="52">
        <v>0</v>
      </c>
      <c r="L34" s="95">
        <f>H34*K34</f>
        <v>0</v>
      </c>
      <c r="T34" s="79"/>
      <c r="U34" s="79"/>
    </row>
    <row r="35" spans="1:21" ht="15.75" thickBot="1" x14ac:dyDescent="0.3">
      <c r="A35" s="67" t="s">
        <v>7</v>
      </c>
      <c r="B35" s="53" t="s">
        <v>38</v>
      </c>
      <c r="C35" s="54"/>
      <c r="D35" s="54"/>
      <c r="E35" s="54"/>
      <c r="F35" s="54"/>
      <c r="G35" s="54"/>
      <c r="H35" s="54"/>
      <c r="I35" s="55"/>
      <c r="J35" s="55"/>
      <c r="K35" s="55"/>
      <c r="L35" s="97">
        <f>L29+L21+L31+L32</f>
        <v>0</v>
      </c>
      <c r="T35" s="79"/>
      <c r="U35" s="79"/>
    </row>
    <row r="36" spans="1:21" ht="15.75" thickBot="1" x14ac:dyDescent="0.3">
      <c r="A36" s="72" t="s">
        <v>8</v>
      </c>
      <c r="B36" s="53" t="s">
        <v>39</v>
      </c>
      <c r="C36" s="54"/>
      <c r="D36" s="54"/>
      <c r="E36" s="54"/>
      <c r="F36" s="54"/>
      <c r="G36" s="54"/>
      <c r="H36" s="54"/>
      <c r="I36" s="55"/>
      <c r="J36" s="55"/>
      <c r="K36" s="55"/>
      <c r="L36" s="97">
        <f>SUM(L35*0.22)</f>
        <v>0</v>
      </c>
      <c r="T36" s="79"/>
      <c r="U36" s="79"/>
    </row>
    <row r="37" spans="1:21" ht="15.75" thickBot="1" x14ac:dyDescent="0.3">
      <c r="A37" s="67" t="s">
        <v>40</v>
      </c>
      <c r="B37" s="53" t="s">
        <v>41</v>
      </c>
      <c r="C37" s="54"/>
      <c r="D37" s="54"/>
      <c r="E37" s="54"/>
      <c r="F37" s="54"/>
      <c r="G37" s="54"/>
      <c r="H37" s="54"/>
      <c r="I37" s="55"/>
      <c r="J37" s="55"/>
      <c r="K37" s="55"/>
      <c r="L37" s="97">
        <f>SUM(L35:L36)</f>
        <v>0</v>
      </c>
      <c r="T37" s="79"/>
      <c r="U37" s="79"/>
    </row>
    <row r="38" spans="1:21" x14ac:dyDescent="0.25">
      <c r="H38" s="80"/>
      <c r="I38" s="80"/>
      <c r="L38" s="94"/>
    </row>
    <row r="39" spans="1:21" x14ac:dyDescent="0.25">
      <c r="A39" s="62" t="s">
        <v>72</v>
      </c>
      <c r="B39" s="56"/>
      <c r="C39" s="57"/>
      <c r="D39" s="58"/>
      <c r="E39" s="58"/>
      <c r="F39" s="58"/>
      <c r="G39" s="59"/>
      <c r="H39" s="59"/>
      <c r="I39" s="58"/>
      <c r="J39" s="58"/>
      <c r="K39" s="58"/>
    </row>
    <row r="40" spans="1:21" x14ac:dyDescent="0.25">
      <c r="A40" s="131" t="s">
        <v>63</v>
      </c>
      <c r="B40" s="131"/>
      <c r="C40" s="131"/>
      <c r="D40" s="131"/>
      <c r="E40" s="131"/>
      <c r="F40" s="131"/>
      <c r="G40" s="131"/>
      <c r="H40" s="131"/>
      <c r="I40" s="131"/>
      <c r="J40" s="131"/>
      <c r="K40" s="131"/>
      <c r="L40" s="131"/>
    </row>
    <row r="41" spans="1:21" ht="30" customHeight="1" x14ac:dyDescent="0.25">
      <c r="A41" s="131" t="s">
        <v>71</v>
      </c>
      <c r="B41" s="131"/>
      <c r="C41" s="131"/>
      <c r="D41" s="131"/>
      <c r="E41" s="131"/>
      <c r="F41" s="131"/>
      <c r="G41" s="131"/>
      <c r="H41" s="131"/>
      <c r="I41" s="131"/>
      <c r="J41" s="131"/>
      <c r="K41" s="131"/>
      <c r="L41" s="131"/>
    </row>
    <row r="42" spans="1:21" s="94" customFormat="1" ht="30" customHeight="1" x14ac:dyDescent="0.25">
      <c r="A42" s="131" t="s">
        <v>70</v>
      </c>
      <c r="B42" s="131"/>
      <c r="C42" s="131"/>
      <c r="D42" s="131"/>
      <c r="E42" s="131"/>
      <c r="F42" s="131"/>
      <c r="G42" s="131"/>
      <c r="H42" s="131"/>
      <c r="I42" s="131"/>
      <c r="J42" s="131"/>
      <c r="K42" s="131"/>
      <c r="L42" s="131"/>
    </row>
    <row r="43" spans="1:21" s="94" customFormat="1" x14ac:dyDescent="0.25">
      <c r="A43" s="131" t="s">
        <v>73</v>
      </c>
      <c r="B43" s="131"/>
      <c r="C43" s="131"/>
      <c r="D43" s="131"/>
      <c r="E43" s="131"/>
      <c r="F43" s="131"/>
      <c r="G43" s="131"/>
      <c r="H43" s="131"/>
      <c r="I43" s="131"/>
      <c r="J43" s="131"/>
      <c r="K43" s="131"/>
      <c r="L43" s="131"/>
    </row>
    <row r="44" spans="1:21" x14ac:dyDescent="0.25">
      <c r="A44" s="131" t="s">
        <v>74</v>
      </c>
      <c r="B44" s="131"/>
      <c r="C44" s="131"/>
      <c r="D44" s="131"/>
      <c r="E44" s="131"/>
      <c r="F44" s="131"/>
      <c r="G44" s="131"/>
      <c r="H44" s="131"/>
      <c r="I44" s="131"/>
      <c r="J44" s="131"/>
      <c r="K44" s="131"/>
      <c r="L44" s="131"/>
    </row>
    <row r="45" spans="1:21" ht="30" customHeight="1" x14ac:dyDescent="0.25">
      <c r="A45" s="132" t="s">
        <v>75</v>
      </c>
      <c r="B45" s="132"/>
      <c r="C45" s="132"/>
      <c r="D45" s="132"/>
      <c r="E45" s="132"/>
      <c r="F45" s="132"/>
      <c r="G45" s="132"/>
      <c r="H45" s="132"/>
      <c r="I45" s="132"/>
      <c r="J45" s="132"/>
      <c r="K45" s="132"/>
      <c r="L45" s="132"/>
    </row>
    <row r="46" spans="1:21" ht="30" customHeight="1" x14ac:dyDescent="0.25">
      <c r="A46" s="132" t="s">
        <v>76</v>
      </c>
      <c r="B46" s="132"/>
      <c r="C46" s="132"/>
      <c r="D46" s="132"/>
      <c r="E46" s="132"/>
      <c r="F46" s="132"/>
      <c r="G46" s="132"/>
      <c r="H46" s="132"/>
      <c r="I46" s="132"/>
      <c r="J46" s="132"/>
      <c r="K46" s="132"/>
      <c r="L46" s="132"/>
    </row>
    <row r="47" spans="1:21" ht="30" customHeight="1" x14ac:dyDescent="0.25">
      <c r="A47" s="132" t="s">
        <v>95</v>
      </c>
      <c r="B47" s="132"/>
      <c r="C47" s="132"/>
      <c r="D47" s="132"/>
      <c r="E47" s="132"/>
      <c r="F47" s="132"/>
      <c r="G47" s="132"/>
      <c r="H47" s="132"/>
      <c r="I47" s="132"/>
      <c r="J47" s="132"/>
      <c r="K47" s="132"/>
      <c r="L47" s="132"/>
    </row>
    <row r="48" spans="1:21" ht="30" customHeight="1" x14ac:dyDescent="0.25">
      <c r="A48" s="132" t="s">
        <v>96</v>
      </c>
      <c r="B48" s="132"/>
      <c r="C48" s="132"/>
      <c r="D48" s="132"/>
      <c r="E48" s="132"/>
      <c r="F48" s="132"/>
      <c r="G48" s="132"/>
      <c r="H48" s="132"/>
      <c r="I48" s="132"/>
      <c r="J48" s="132"/>
      <c r="K48" s="132"/>
      <c r="L48" s="132"/>
    </row>
    <row r="49" spans="1:12" ht="15" customHeight="1" x14ac:dyDescent="0.25">
      <c r="A49" s="143" t="s">
        <v>97</v>
      </c>
      <c r="B49" s="143"/>
      <c r="C49" s="143"/>
      <c r="D49" s="143"/>
      <c r="E49" s="143"/>
      <c r="F49" s="143"/>
      <c r="G49" s="143"/>
      <c r="H49" s="143"/>
      <c r="I49" s="143"/>
      <c r="J49" s="143"/>
      <c r="K49" s="143"/>
      <c r="L49" s="143"/>
    </row>
    <row r="50" spans="1:12" x14ac:dyDescent="0.25">
      <c r="J50" s="80"/>
      <c r="K50" s="80"/>
    </row>
    <row r="51" spans="1:12" ht="54" customHeight="1" x14ac:dyDescent="0.25">
      <c r="A51" s="125" t="s">
        <v>49</v>
      </c>
      <c r="B51" s="126"/>
      <c r="C51" s="127" t="s">
        <v>91</v>
      </c>
      <c r="D51" s="127"/>
      <c r="E51" s="127"/>
      <c r="F51" s="127"/>
      <c r="G51" s="127"/>
      <c r="H51" s="127"/>
      <c r="I51" s="127"/>
      <c r="J51" s="80"/>
      <c r="K51" s="80"/>
    </row>
    <row r="52" spans="1:12" ht="15.75" x14ac:dyDescent="0.25">
      <c r="A52" s="127" t="s">
        <v>50</v>
      </c>
      <c r="B52" s="127"/>
      <c r="C52" s="128" t="s">
        <v>102</v>
      </c>
      <c r="D52" s="129"/>
      <c r="E52" s="129"/>
      <c r="F52" s="129"/>
      <c r="G52" s="129"/>
      <c r="H52" s="129"/>
      <c r="I52" s="130"/>
      <c r="J52" s="2"/>
    </row>
    <row r="53" spans="1:12" ht="51" customHeight="1" x14ac:dyDescent="0.25">
      <c r="A53" s="138" t="s">
        <v>51</v>
      </c>
      <c r="B53" s="139"/>
      <c r="C53" s="144" t="s">
        <v>52</v>
      </c>
      <c r="D53" s="144"/>
      <c r="E53" s="144"/>
      <c r="F53" s="144"/>
      <c r="G53" s="144"/>
      <c r="H53" s="144"/>
      <c r="I53" s="144"/>
      <c r="J53" s="4"/>
    </row>
    <row r="54" spans="1:12" ht="15.75" x14ac:dyDescent="0.25">
      <c r="A54" s="120" t="s">
        <v>53</v>
      </c>
      <c r="B54" s="121"/>
      <c r="C54" s="122"/>
      <c r="D54" s="122"/>
      <c r="E54" s="122"/>
      <c r="F54" s="122"/>
      <c r="G54" s="122"/>
      <c r="H54" s="122"/>
      <c r="I54" s="122"/>
      <c r="J54" s="4"/>
    </row>
    <row r="55" spans="1:12" ht="15.75" x14ac:dyDescent="0.25">
      <c r="A55" s="73"/>
      <c r="B55" s="74"/>
      <c r="C55" s="74"/>
      <c r="D55" s="74"/>
      <c r="E55" s="74"/>
      <c r="F55" s="74"/>
      <c r="G55" s="81"/>
      <c r="H55" s="81"/>
      <c r="I55" s="81"/>
      <c r="J55" s="4"/>
    </row>
    <row r="56" spans="1:12" ht="15.75" x14ac:dyDescent="0.25">
      <c r="A56" s="73" t="s">
        <v>54</v>
      </c>
      <c r="B56" s="73"/>
      <c r="C56" s="73"/>
      <c r="D56" s="73"/>
      <c r="E56" s="73"/>
      <c r="F56" s="73"/>
      <c r="G56" s="73"/>
      <c r="H56" s="73"/>
      <c r="I56" s="73"/>
      <c r="J56" s="4"/>
    </row>
    <row r="57" spans="1:12" x14ac:dyDescent="0.25">
      <c r="A57" s="73"/>
      <c r="B57" s="73"/>
      <c r="C57" s="73"/>
      <c r="D57" s="73"/>
      <c r="E57" s="73"/>
      <c r="F57" s="73"/>
      <c r="G57" s="73"/>
      <c r="H57" s="73"/>
      <c r="I57" s="73"/>
      <c r="J57" s="82"/>
    </row>
    <row r="58" spans="1:12" ht="15.75" x14ac:dyDescent="0.25">
      <c r="A58" s="73" t="s">
        <v>55</v>
      </c>
      <c r="B58" s="73"/>
      <c r="C58" s="73"/>
      <c r="D58" s="73"/>
      <c r="E58" s="73"/>
      <c r="F58" s="73"/>
      <c r="G58" s="73"/>
      <c r="H58" s="73"/>
      <c r="I58" s="73"/>
      <c r="J58" s="4"/>
    </row>
    <row r="59" spans="1:12" ht="15.75" x14ac:dyDescent="0.25">
      <c r="A59" s="73"/>
      <c r="B59" s="73"/>
      <c r="C59" s="73"/>
      <c r="D59" s="73"/>
      <c r="E59" s="73"/>
      <c r="F59" s="73"/>
      <c r="G59" s="73"/>
      <c r="H59" s="73"/>
      <c r="I59" s="73"/>
      <c r="J59" s="4"/>
    </row>
    <row r="60" spans="1:12" x14ac:dyDescent="0.25">
      <c r="A60" s="73" t="s">
        <v>56</v>
      </c>
      <c r="B60" s="73"/>
      <c r="C60" s="73"/>
      <c r="D60" s="73"/>
      <c r="E60" s="73"/>
      <c r="F60" s="73"/>
      <c r="G60" s="73"/>
      <c r="H60" s="73"/>
      <c r="I60" s="73"/>
      <c r="J60" s="3"/>
    </row>
    <row r="61" spans="1:12" x14ac:dyDescent="0.25">
      <c r="A61" s="73"/>
      <c r="B61" s="73"/>
      <c r="C61" s="73"/>
      <c r="D61" s="73"/>
      <c r="E61" s="73"/>
      <c r="F61" s="73"/>
      <c r="G61" s="73"/>
      <c r="H61" s="73"/>
      <c r="I61" s="73"/>
      <c r="J61" s="3"/>
    </row>
    <row r="62" spans="1:12" x14ac:dyDescent="0.25">
      <c r="A62" s="73" t="s">
        <v>57</v>
      </c>
      <c r="B62" s="73"/>
      <c r="C62" s="73"/>
      <c r="D62" s="73"/>
      <c r="E62" s="73"/>
      <c r="F62" s="73"/>
      <c r="G62" s="73"/>
      <c r="H62" s="73"/>
      <c r="I62" s="73"/>
      <c r="J62" s="3"/>
    </row>
    <row r="63" spans="1:12" x14ac:dyDescent="0.25">
      <c r="A63" s="83"/>
      <c r="B63" s="83"/>
      <c r="C63" s="83"/>
      <c r="D63" s="83"/>
      <c r="E63" s="83"/>
      <c r="F63" s="83"/>
      <c r="G63" s="83"/>
      <c r="H63" s="83"/>
      <c r="I63" s="83"/>
      <c r="J63" s="3"/>
    </row>
    <row r="64" spans="1:12" x14ac:dyDescent="0.25">
      <c r="A64" s="84"/>
      <c r="B64" s="84"/>
      <c r="C64" s="84"/>
      <c r="D64" s="84"/>
      <c r="E64" s="84"/>
      <c r="F64" s="84"/>
      <c r="G64" s="84"/>
      <c r="H64" s="84"/>
      <c r="I64" s="84"/>
      <c r="J64" s="3"/>
    </row>
    <row r="65" spans="1:10" x14ac:dyDescent="0.25">
      <c r="A65" s="84"/>
      <c r="B65" s="84"/>
      <c r="C65" s="84"/>
      <c r="D65" s="84"/>
      <c r="E65" s="84"/>
      <c r="F65" s="84"/>
      <c r="G65" s="84"/>
      <c r="H65" s="84"/>
      <c r="I65" s="84"/>
      <c r="J65" s="3"/>
    </row>
    <row r="66" spans="1:10" x14ac:dyDescent="0.25">
      <c r="A66" s="85"/>
      <c r="B66" s="85"/>
      <c r="C66" s="85"/>
      <c r="D66" s="85"/>
      <c r="E66" s="85"/>
      <c r="F66" s="85"/>
      <c r="G66" s="85"/>
      <c r="H66" s="85"/>
      <c r="I66" s="85"/>
      <c r="J66" s="3"/>
    </row>
    <row r="67" spans="1:10" x14ac:dyDescent="0.25">
      <c r="A67" s="73" t="s">
        <v>58</v>
      </c>
      <c r="B67" s="73"/>
      <c r="C67" s="73"/>
      <c r="D67" s="73"/>
      <c r="E67" s="73"/>
      <c r="F67" s="73"/>
      <c r="G67" s="73"/>
      <c r="H67" s="73"/>
      <c r="I67" s="73"/>
    </row>
    <row r="68" spans="1:10" x14ac:dyDescent="0.25">
      <c r="A68" s="73"/>
      <c r="B68" s="73"/>
      <c r="C68" s="73" t="s">
        <v>59</v>
      </c>
      <c r="D68" s="73"/>
      <c r="E68" s="73"/>
      <c r="F68" s="73"/>
      <c r="G68" s="73"/>
      <c r="H68" s="73"/>
      <c r="I68" s="73"/>
    </row>
  </sheetData>
  <mergeCells count="41">
    <mergeCell ref="A53:B53"/>
    <mergeCell ref="B34:F34"/>
    <mergeCell ref="A42:L42"/>
    <mergeCell ref="A43:L43"/>
    <mergeCell ref="A49:L49"/>
    <mergeCell ref="C53:I53"/>
    <mergeCell ref="A41:L41"/>
    <mergeCell ref="A40:L40"/>
    <mergeCell ref="A47:L47"/>
    <mergeCell ref="A54:B54"/>
    <mergeCell ref="C54:I54"/>
    <mergeCell ref="A8:L9"/>
    <mergeCell ref="A11:L11"/>
    <mergeCell ref="A51:B51"/>
    <mergeCell ref="C51:I51"/>
    <mergeCell ref="A52:B52"/>
    <mergeCell ref="C52:I52"/>
    <mergeCell ref="A44:L44"/>
    <mergeCell ref="A45:L45"/>
    <mergeCell ref="A46:L46"/>
    <mergeCell ref="A48:L48"/>
    <mergeCell ref="B25:H25"/>
    <mergeCell ref="A33:L33"/>
    <mergeCell ref="C13:C14"/>
    <mergeCell ref="D13:D14"/>
    <mergeCell ref="B21:H21"/>
    <mergeCell ref="B13:B14"/>
    <mergeCell ref="E13:E14"/>
    <mergeCell ref="F13:F14"/>
    <mergeCell ref="A3:L3"/>
    <mergeCell ref="A4:L4"/>
    <mergeCell ref="G13:G14"/>
    <mergeCell ref="H13:H14"/>
    <mergeCell ref="A13:A14"/>
    <mergeCell ref="A5:L5"/>
    <mergeCell ref="A6:L6"/>
    <mergeCell ref="A7:L7"/>
    <mergeCell ref="I13:I14"/>
    <mergeCell ref="J13:J14"/>
    <mergeCell ref="K13:K14"/>
    <mergeCell ref="L13:L14"/>
  </mergeCells>
  <pageMargins left="0.70866141732283472" right="0.70866141732283472" top="0.74803149606299213" bottom="0.74803149606299213" header="0.31496062992125984" footer="0.31496062992125984"/>
  <pageSetup paperSize="9" scale="37" orientation="portrait" r:id="rId1"/>
  <ignoredErrors>
    <ignoredError sqref="A15:A16 A22 A26:A30 E19:E20 E17:E18" numberStoredAsText="1"/>
    <ignoredError sqref="L27:L2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6.1к</vt:lpstr>
      <vt:lpstr>'6.1к'!Область_печати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2026-01-21T14:50:35Z</dcterms:modified>
</cp:coreProperties>
</file>